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455" windowHeight="8130" activeTab="1"/>
  </bookViews>
  <sheets>
    <sheet name="Conversion Sheet" sheetId="1" r:id="rId1"/>
    <sheet name="Printable Conversion table" sheetId="2" r:id="rId2"/>
    <sheet name="Propane" sheetId="3" r:id="rId3"/>
  </sheets>
  <definedNames/>
  <calcPr fullCalcOnLoad="1"/>
</workbook>
</file>

<file path=xl/sharedStrings.xml><?xml version="1.0" encoding="utf-8"?>
<sst xmlns="http://schemas.openxmlformats.org/spreadsheetml/2006/main" count="54" uniqueCount="21">
  <si>
    <t xml:space="preserve"> </t>
  </si>
  <si>
    <t>Deks</t>
  </si>
  <si>
    <t>Total BTU's</t>
  </si>
  <si>
    <t>BTU's / Gallon</t>
  </si>
  <si>
    <t>#2 Oil</t>
  </si>
  <si>
    <t>#4 Oil</t>
  </si>
  <si>
    <t>#6 Oil</t>
  </si>
  <si>
    <t xml:space="preserve">Gallons </t>
  </si>
  <si>
    <t>"Dekatherms"</t>
  </si>
  <si>
    <t>Natural gas in</t>
  </si>
  <si>
    <t>Replace  this number with correct oil # to the left</t>
  </si>
  <si>
    <t>(For a printer friendly Page Go to the Printable Conversion Tab below)</t>
  </si>
  <si>
    <t>Month</t>
  </si>
  <si>
    <t>Dekatherms</t>
  </si>
  <si>
    <t>Total</t>
  </si>
  <si>
    <t>Conversion to Dekatherms</t>
  </si>
  <si>
    <t>Use the correct BTU'S/Gallons in the Square above</t>
  </si>
  <si>
    <t>Oil to Gas Conversion "Gallons to Dekatherms"</t>
  </si>
  <si>
    <t>To convert gallons to dth's replace the BTU's / Gallon with the correct number above</t>
  </si>
  <si>
    <t>Input the number of gallons you used next to the correct month. (1 = January)</t>
  </si>
  <si>
    <t>Propane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</si>
</sst>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19</xdr:row>
      <xdr:rowOff>95250</xdr:rowOff>
    </xdr:from>
    <xdr:to>
      <xdr:col>3</xdr:col>
      <xdr:colOff>666750</xdr:colOff>
      <xdr:row>19</xdr:row>
      <xdr:rowOff>95250</xdr:rowOff>
    </xdr:to>
    <xdr:sp>
      <xdr:nvSpPr>
        <xdr:cNvPr id="1" name="Straight Arrow Connector 2"/>
        <xdr:cNvSpPr>
          <a:spLocks/>
        </xdr:cNvSpPr>
      </xdr:nvSpPr>
      <xdr:spPr>
        <a:xfrm>
          <a:off x="2486025" y="3810000"/>
          <a:ext cx="581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19</xdr:row>
      <xdr:rowOff>95250</xdr:rowOff>
    </xdr:from>
    <xdr:to>
      <xdr:col>3</xdr:col>
      <xdr:colOff>666750</xdr:colOff>
      <xdr:row>19</xdr:row>
      <xdr:rowOff>95250</xdr:rowOff>
    </xdr:to>
    <xdr:sp>
      <xdr:nvSpPr>
        <xdr:cNvPr id="1" name="Straight Arrow Connector 1"/>
        <xdr:cNvSpPr>
          <a:spLocks/>
        </xdr:cNvSpPr>
      </xdr:nvSpPr>
      <xdr:spPr>
        <a:xfrm>
          <a:off x="2486025" y="3810000"/>
          <a:ext cx="581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6">
      <selection activeCell="I5" sqref="I5"/>
    </sheetView>
  </sheetViews>
  <sheetFormatPr defaultColWidth="9.140625" defaultRowHeight="15"/>
  <cols>
    <col min="2" max="2" width="13.140625" style="0" customWidth="1"/>
    <col min="3" max="3" width="13.7109375" style="0" bestFit="1" customWidth="1"/>
    <col min="4" max="4" width="11.00390625" style="0" bestFit="1" customWidth="1"/>
  </cols>
  <sheetData>
    <row r="1" ht="18.75">
      <c r="A1" s="4" t="s">
        <v>17</v>
      </c>
    </row>
    <row r="2" ht="18.75">
      <c r="A2" s="4"/>
    </row>
    <row r="3" spans="1:5" ht="15">
      <c r="A3" s="5" t="s">
        <v>12</v>
      </c>
      <c r="B3" s="5" t="s">
        <v>7</v>
      </c>
      <c r="C3" s="5" t="s">
        <v>3</v>
      </c>
      <c r="D3" s="5" t="s">
        <v>2</v>
      </c>
      <c r="E3" s="5" t="s">
        <v>1</v>
      </c>
    </row>
    <row r="4" spans="1:6" ht="15">
      <c r="A4" s="5">
        <v>1</v>
      </c>
      <c r="B4" s="6">
        <v>6500</v>
      </c>
      <c r="C4" s="7">
        <f>E20</f>
        <v>145850</v>
      </c>
      <c r="D4" s="7">
        <f>+C4*B4</f>
        <v>948025000</v>
      </c>
      <c r="E4" s="8">
        <f>+D4/1000000</f>
        <v>948.025</v>
      </c>
      <c r="F4" t="s">
        <v>0</v>
      </c>
    </row>
    <row r="5" spans="1:6" ht="15">
      <c r="A5" s="5">
        <v>2</v>
      </c>
      <c r="B5" s="6">
        <v>6500</v>
      </c>
      <c r="C5" s="7">
        <f>E20</f>
        <v>145850</v>
      </c>
      <c r="D5" s="10">
        <f aca="true" t="shared" si="0" ref="D5:D15">+C5*B5</f>
        <v>948025000</v>
      </c>
      <c r="E5" s="11">
        <f aca="true" t="shared" si="1" ref="E5:E15">+D5/1000000</f>
        <v>948.025</v>
      </c>
      <c r="F5" s="2" t="s">
        <v>0</v>
      </c>
    </row>
    <row r="6" spans="1:5" ht="15">
      <c r="A6" s="5">
        <v>3</v>
      </c>
      <c r="B6" s="6">
        <v>6500</v>
      </c>
      <c r="C6" s="7">
        <f>E20</f>
        <v>145850</v>
      </c>
      <c r="D6" s="10">
        <f t="shared" si="0"/>
        <v>948025000</v>
      </c>
      <c r="E6" s="11">
        <f t="shared" si="1"/>
        <v>948.025</v>
      </c>
    </row>
    <row r="7" spans="1:5" ht="15">
      <c r="A7" s="5">
        <v>4</v>
      </c>
      <c r="B7" s="6">
        <v>6500</v>
      </c>
      <c r="C7" s="7">
        <f>E20</f>
        <v>145850</v>
      </c>
      <c r="D7" s="10">
        <f t="shared" si="0"/>
        <v>948025000</v>
      </c>
      <c r="E7" s="11">
        <f t="shared" si="1"/>
        <v>948.025</v>
      </c>
    </row>
    <row r="8" spans="1:5" ht="15">
      <c r="A8" s="5">
        <v>5</v>
      </c>
      <c r="B8" s="6">
        <v>6500</v>
      </c>
      <c r="C8" s="7">
        <f>E20</f>
        <v>145850</v>
      </c>
      <c r="D8" s="10">
        <f t="shared" si="0"/>
        <v>948025000</v>
      </c>
      <c r="E8" s="11">
        <f t="shared" si="1"/>
        <v>948.025</v>
      </c>
    </row>
    <row r="9" spans="1:5" ht="15">
      <c r="A9" s="5">
        <v>6</v>
      </c>
      <c r="B9" s="6">
        <v>6500</v>
      </c>
      <c r="C9" s="7">
        <f>E20</f>
        <v>145850</v>
      </c>
      <c r="D9" s="10">
        <f t="shared" si="0"/>
        <v>948025000</v>
      </c>
      <c r="E9" s="11">
        <f t="shared" si="1"/>
        <v>948.025</v>
      </c>
    </row>
    <row r="10" spans="1:7" ht="15">
      <c r="A10" s="5">
        <v>7</v>
      </c>
      <c r="B10" s="6">
        <v>6500</v>
      </c>
      <c r="C10" s="7">
        <f>E20</f>
        <v>145850</v>
      </c>
      <c r="D10" s="10">
        <f t="shared" si="0"/>
        <v>948025000</v>
      </c>
      <c r="E10" s="11">
        <f t="shared" si="1"/>
        <v>948.025</v>
      </c>
      <c r="G10" t="s">
        <v>0</v>
      </c>
    </row>
    <row r="11" spans="1:5" ht="15">
      <c r="A11" s="5">
        <v>8</v>
      </c>
      <c r="B11" s="6">
        <v>6500</v>
      </c>
      <c r="C11" s="7">
        <f>E20</f>
        <v>145850</v>
      </c>
      <c r="D11" s="10">
        <f t="shared" si="0"/>
        <v>948025000</v>
      </c>
      <c r="E11" s="11">
        <f t="shared" si="1"/>
        <v>948.025</v>
      </c>
    </row>
    <row r="12" spans="1:5" ht="15">
      <c r="A12" s="5">
        <v>9</v>
      </c>
      <c r="B12" s="6">
        <v>6500</v>
      </c>
      <c r="C12" s="7">
        <f>E20</f>
        <v>145850</v>
      </c>
      <c r="D12" s="10">
        <f t="shared" si="0"/>
        <v>948025000</v>
      </c>
      <c r="E12" s="11">
        <f t="shared" si="1"/>
        <v>948.025</v>
      </c>
    </row>
    <row r="13" spans="1:5" ht="15">
      <c r="A13" s="5">
        <v>10</v>
      </c>
      <c r="B13" s="6">
        <v>6500</v>
      </c>
      <c r="C13" s="7">
        <f>E20</f>
        <v>145850</v>
      </c>
      <c r="D13" s="10">
        <f t="shared" si="0"/>
        <v>948025000</v>
      </c>
      <c r="E13" s="11">
        <f t="shared" si="1"/>
        <v>948.025</v>
      </c>
    </row>
    <row r="14" spans="1:5" ht="15">
      <c r="A14" s="5">
        <v>11</v>
      </c>
      <c r="B14" s="6">
        <v>6500</v>
      </c>
      <c r="C14" s="7">
        <f>E20</f>
        <v>145850</v>
      </c>
      <c r="D14" s="10">
        <f t="shared" si="0"/>
        <v>948025000</v>
      </c>
      <c r="E14" s="11">
        <f t="shared" si="1"/>
        <v>948.025</v>
      </c>
    </row>
    <row r="15" spans="1:5" ht="15">
      <c r="A15" s="5">
        <v>12</v>
      </c>
      <c r="B15" s="6">
        <v>6500</v>
      </c>
      <c r="C15" s="7">
        <f>E20</f>
        <v>145850</v>
      </c>
      <c r="D15" s="13">
        <f t="shared" si="0"/>
        <v>948025000</v>
      </c>
      <c r="E15" s="13">
        <f t="shared" si="1"/>
        <v>948.025</v>
      </c>
    </row>
    <row r="16" spans="2:5" ht="15">
      <c r="B16" s="14"/>
      <c r="C16" s="14"/>
      <c r="D16" s="14"/>
      <c r="E16" s="14"/>
    </row>
    <row r="17" spans="1:5" ht="15">
      <c r="A17" s="5" t="s">
        <v>14</v>
      </c>
      <c r="B17" s="14">
        <f>SUM(B4:B16)</f>
        <v>78000</v>
      </c>
      <c r="C17" s="14"/>
      <c r="D17" s="14"/>
      <c r="E17" s="14">
        <f>SUM(E4:E16)</f>
        <v>11376.299999999997</v>
      </c>
    </row>
    <row r="18" ht="15">
      <c r="B18" t="s">
        <v>0</v>
      </c>
    </row>
    <row r="19" spans="2:4" s="3" customFormat="1" ht="15">
      <c r="B19" s="3" t="s">
        <v>3</v>
      </c>
      <c r="D19" s="3" t="s">
        <v>10</v>
      </c>
    </row>
    <row r="20" spans="1:5" ht="15">
      <c r="A20" s="5" t="s">
        <v>4</v>
      </c>
      <c r="B20" s="15">
        <v>138500</v>
      </c>
      <c r="E20" s="1">
        <v>145850</v>
      </c>
    </row>
    <row r="21" spans="1:2" ht="15">
      <c r="A21" s="5" t="s">
        <v>5</v>
      </c>
      <c r="B21" s="16">
        <v>145850</v>
      </c>
    </row>
    <row r="22" spans="1:2" ht="15">
      <c r="A22" s="5" t="s">
        <v>6</v>
      </c>
      <c r="B22" s="16">
        <v>153200</v>
      </c>
    </row>
    <row r="23" spans="1:2" ht="15">
      <c r="A23" s="19" t="s">
        <v>20</v>
      </c>
      <c r="B23" s="17">
        <v>91523</v>
      </c>
    </row>
    <row r="24" ht="15">
      <c r="A24" s="14" t="s">
        <v>0</v>
      </c>
    </row>
    <row r="25" ht="15">
      <c r="A25" t="s">
        <v>18</v>
      </c>
    </row>
    <row r="27" spans="1:2" ht="15">
      <c r="A27" s="5">
        <v>1</v>
      </c>
      <c r="B27" t="s">
        <v>16</v>
      </c>
    </row>
    <row r="28" spans="1:2" ht="15">
      <c r="A28" s="5">
        <v>2</v>
      </c>
      <c r="B28" t="s">
        <v>19</v>
      </c>
    </row>
    <row r="29" ht="15">
      <c r="A29" s="5" t="s">
        <v>0</v>
      </c>
    </row>
    <row r="30" ht="15">
      <c r="B30" t="s">
        <v>0</v>
      </c>
    </row>
    <row r="32" ht="15">
      <c r="A32" s="3" t="s">
        <v>11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2" max="2" width="20.7109375" style="0" customWidth="1"/>
    <col min="3" max="3" width="16.8515625" style="0" customWidth="1"/>
  </cols>
  <sheetData>
    <row r="1" ht="18.75">
      <c r="B1" s="4" t="s">
        <v>15</v>
      </c>
    </row>
    <row r="2" spans="2:3" ht="18.75">
      <c r="B2" s="4"/>
      <c r="C2" s="5" t="s">
        <v>9</v>
      </c>
    </row>
    <row r="3" spans="1:3" ht="15">
      <c r="A3" s="5" t="s">
        <v>12</v>
      </c>
      <c r="B3" s="5" t="s">
        <v>7</v>
      </c>
      <c r="C3" s="5" t="s">
        <v>8</v>
      </c>
    </row>
    <row r="5" spans="1:3" ht="15">
      <c r="A5" s="5">
        <v>1</v>
      </c>
      <c r="B5" s="6">
        <f>'Conversion Sheet'!B4</f>
        <v>6500</v>
      </c>
      <c r="C5" s="8">
        <f>'Conversion Sheet'!E4</f>
        <v>948.025</v>
      </c>
    </row>
    <row r="6" spans="1:3" ht="15">
      <c r="A6" s="5">
        <v>2</v>
      </c>
      <c r="B6" s="9">
        <f>'Conversion Sheet'!B5</f>
        <v>6500</v>
      </c>
      <c r="C6" s="11">
        <f>'Conversion Sheet'!E5</f>
        <v>948.025</v>
      </c>
    </row>
    <row r="7" spans="1:3" ht="15">
      <c r="A7" s="5">
        <v>3</v>
      </c>
      <c r="B7" s="9">
        <f>'Conversion Sheet'!B6</f>
        <v>6500</v>
      </c>
      <c r="C7" s="11">
        <f>'Conversion Sheet'!E6</f>
        <v>948.025</v>
      </c>
    </row>
    <row r="8" spans="1:3" ht="15">
      <c r="A8" s="5">
        <v>4</v>
      </c>
      <c r="B8" s="9">
        <f>'Conversion Sheet'!B7</f>
        <v>6500</v>
      </c>
      <c r="C8" s="11">
        <f>'Conversion Sheet'!E7</f>
        <v>948.025</v>
      </c>
    </row>
    <row r="9" spans="1:3" ht="15">
      <c r="A9" s="5">
        <v>5</v>
      </c>
      <c r="B9" s="9">
        <f>'Conversion Sheet'!B8</f>
        <v>6500</v>
      </c>
      <c r="C9" s="11">
        <f>'Conversion Sheet'!E8</f>
        <v>948.025</v>
      </c>
    </row>
    <row r="10" spans="1:3" ht="15">
      <c r="A10" s="5">
        <v>6</v>
      </c>
      <c r="B10" s="9">
        <f>'Conversion Sheet'!B9</f>
        <v>6500</v>
      </c>
      <c r="C10" s="11">
        <f>'Conversion Sheet'!E9</f>
        <v>948.025</v>
      </c>
    </row>
    <row r="11" spans="1:3" ht="15">
      <c r="A11" s="5">
        <v>7</v>
      </c>
      <c r="B11" s="9">
        <f>'Conversion Sheet'!B10</f>
        <v>6500</v>
      </c>
      <c r="C11" s="11">
        <f>'Conversion Sheet'!E10</f>
        <v>948.025</v>
      </c>
    </row>
    <row r="12" spans="1:3" ht="15">
      <c r="A12" s="5">
        <v>8</v>
      </c>
      <c r="B12" s="9">
        <f>'Conversion Sheet'!B11</f>
        <v>6500</v>
      </c>
      <c r="C12" s="11">
        <f>'Conversion Sheet'!E11</f>
        <v>948.025</v>
      </c>
    </row>
    <row r="13" spans="1:3" ht="15">
      <c r="A13" s="5">
        <v>9</v>
      </c>
      <c r="B13" s="9">
        <f>'Conversion Sheet'!B12</f>
        <v>6500</v>
      </c>
      <c r="C13" s="11">
        <f>'Conversion Sheet'!E12</f>
        <v>948.025</v>
      </c>
    </row>
    <row r="14" spans="1:3" ht="15">
      <c r="A14" s="5">
        <v>10</v>
      </c>
      <c r="B14" s="9">
        <f>'Conversion Sheet'!B13</f>
        <v>6500</v>
      </c>
      <c r="C14" s="11">
        <f>'Conversion Sheet'!E13</f>
        <v>948.025</v>
      </c>
    </row>
    <row r="15" spans="1:3" ht="15">
      <c r="A15" s="5">
        <v>11</v>
      </c>
      <c r="B15" s="9">
        <f>'Conversion Sheet'!B14</f>
        <v>6500</v>
      </c>
      <c r="C15" s="11">
        <f>'Conversion Sheet'!E14</f>
        <v>948.025</v>
      </c>
    </row>
    <row r="16" spans="1:3" ht="15">
      <c r="A16" s="5">
        <v>12</v>
      </c>
      <c r="B16" s="12">
        <f>'Conversion Sheet'!B15</f>
        <v>6500</v>
      </c>
      <c r="C16" s="13">
        <f>'Conversion Sheet'!E15</f>
        <v>948.025</v>
      </c>
    </row>
    <row r="17" spans="2:3" ht="15">
      <c r="B17" s="10"/>
      <c r="C17" s="10"/>
    </row>
    <row r="18" spans="1:3" ht="15">
      <c r="A18" s="18" t="s">
        <v>13</v>
      </c>
      <c r="B18" s="14"/>
      <c r="C18" s="14">
        <f>SUM(C5:C17)</f>
        <v>11376.299999999997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H36" sqref="H36"/>
    </sheetView>
  </sheetViews>
  <sheetFormatPr defaultColWidth="9.140625" defaultRowHeight="15"/>
  <cols>
    <col min="2" max="2" width="13.140625" style="0" customWidth="1"/>
    <col min="3" max="3" width="13.7109375" style="0" bestFit="1" customWidth="1"/>
    <col min="4" max="4" width="11.00390625" style="0" bestFit="1" customWidth="1"/>
  </cols>
  <sheetData>
    <row r="1" ht="18.75">
      <c r="A1" s="4" t="s">
        <v>17</v>
      </c>
    </row>
    <row r="2" ht="18.75">
      <c r="A2" s="4"/>
    </row>
    <row r="3" spans="1:5" ht="15">
      <c r="A3" s="5" t="s">
        <v>12</v>
      </c>
      <c r="B3" s="5" t="s">
        <v>20</v>
      </c>
      <c r="C3" s="5" t="s">
        <v>3</v>
      </c>
      <c r="D3" s="5" t="s">
        <v>2</v>
      </c>
      <c r="E3" s="5" t="s">
        <v>1</v>
      </c>
    </row>
    <row r="4" spans="1:6" ht="15">
      <c r="A4" s="5">
        <v>1</v>
      </c>
      <c r="B4" s="6">
        <v>313.3</v>
      </c>
      <c r="C4" s="7">
        <f>E20</f>
        <v>91523</v>
      </c>
      <c r="D4" s="7">
        <f>+C4*B4</f>
        <v>28674155.900000002</v>
      </c>
      <c r="E4" s="8">
        <f>+D4/1000000</f>
        <v>28.674155900000002</v>
      </c>
      <c r="F4" t="s">
        <v>0</v>
      </c>
    </row>
    <row r="5" spans="1:6" ht="15">
      <c r="A5" s="5">
        <v>2</v>
      </c>
      <c r="B5" s="6">
        <v>313.3</v>
      </c>
      <c r="C5" s="7">
        <f>E20</f>
        <v>91523</v>
      </c>
      <c r="D5" s="10">
        <f aca="true" t="shared" si="0" ref="D5:D15">+C5*B5</f>
        <v>28674155.900000002</v>
      </c>
      <c r="E5" s="11">
        <f aca="true" t="shared" si="1" ref="E5:E15">+D5/1000000</f>
        <v>28.674155900000002</v>
      </c>
      <c r="F5" s="2" t="s">
        <v>0</v>
      </c>
    </row>
    <row r="6" spans="1:5" ht="15">
      <c r="A6" s="5">
        <v>3</v>
      </c>
      <c r="B6" s="6">
        <v>313.3</v>
      </c>
      <c r="C6" s="7">
        <f>E20</f>
        <v>91523</v>
      </c>
      <c r="D6" s="10">
        <f t="shared" si="0"/>
        <v>28674155.900000002</v>
      </c>
      <c r="E6" s="11">
        <f t="shared" si="1"/>
        <v>28.674155900000002</v>
      </c>
    </row>
    <row r="7" spans="1:5" ht="15">
      <c r="A7" s="5">
        <v>4</v>
      </c>
      <c r="B7" s="6">
        <v>313.3</v>
      </c>
      <c r="C7" s="7">
        <f>E20</f>
        <v>91523</v>
      </c>
      <c r="D7" s="10">
        <f t="shared" si="0"/>
        <v>28674155.900000002</v>
      </c>
      <c r="E7" s="11">
        <f t="shared" si="1"/>
        <v>28.674155900000002</v>
      </c>
    </row>
    <row r="8" spans="1:5" ht="15">
      <c r="A8" s="5">
        <v>5</v>
      </c>
      <c r="B8" s="6">
        <v>313.3</v>
      </c>
      <c r="C8" s="7">
        <f>E20</f>
        <v>91523</v>
      </c>
      <c r="D8" s="10">
        <f t="shared" si="0"/>
        <v>28674155.900000002</v>
      </c>
      <c r="E8" s="11">
        <f t="shared" si="1"/>
        <v>28.674155900000002</v>
      </c>
    </row>
    <row r="9" spans="1:5" ht="15">
      <c r="A9" s="5">
        <v>6</v>
      </c>
      <c r="B9" s="6">
        <v>313.3</v>
      </c>
      <c r="C9" s="7">
        <f>E20</f>
        <v>91523</v>
      </c>
      <c r="D9" s="10">
        <f t="shared" si="0"/>
        <v>28674155.900000002</v>
      </c>
      <c r="E9" s="11">
        <f t="shared" si="1"/>
        <v>28.674155900000002</v>
      </c>
    </row>
    <row r="10" spans="1:7" ht="15">
      <c r="A10" s="5">
        <v>7</v>
      </c>
      <c r="B10" s="6">
        <v>313.3</v>
      </c>
      <c r="C10" s="7">
        <f>E20</f>
        <v>91523</v>
      </c>
      <c r="D10" s="10">
        <f t="shared" si="0"/>
        <v>28674155.900000002</v>
      </c>
      <c r="E10" s="11">
        <f t="shared" si="1"/>
        <v>28.674155900000002</v>
      </c>
      <c r="G10" t="s">
        <v>0</v>
      </c>
    </row>
    <row r="11" spans="1:5" ht="15">
      <c r="A11" s="5">
        <v>8</v>
      </c>
      <c r="B11" s="6">
        <v>313.3</v>
      </c>
      <c r="C11" s="7">
        <f>E20</f>
        <v>91523</v>
      </c>
      <c r="D11" s="10">
        <f t="shared" si="0"/>
        <v>28674155.900000002</v>
      </c>
      <c r="E11" s="11">
        <f t="shared" si="1"/>
        <v>28.674155900000002</v>
      </c>
    </row>
    <row r="12" spans="1:5" ht="15">
      <c r="A12" s="5">
        <v>9</v>
      </c>
      <c r="B12" s="6">
        <v>313.3</v>
      </c>
      <c r="C12" s="7">
        <f>E20</f>
        <v>91523</v>
      </c>
      <c r="D12" s="10">
        <f t="shared" si="0"/>
        <v>28674155.900000002</v>
      </c>
      <c r="E12" s="11">
        <f t="shared" si="1"/>
        <v>28.674155900000002</v>
      </c>
    </row>
    <row r="13" spans="1:5" ht="15">
      <c r="A13" s="5">
        <v>10</v>
      </c>
      <c r="B13" s="6">
        <v>313.3</v>
      </c>
      <c r="C13" s="7">
        <f>E20</f>
        <v>91523</v>
      </c>
      <c r="D13" s="10">
        <f t="shared" si="0"/>
        <v>28674155.900000002</v>
      </c>
      <c r="E13" s="11">
        <f t="shared" si="1"/>
        <v>28.674155900000002</v>
      </c>
    </row>
    <row r="14" spans="1:5" ht="15">
      <c r="A14" s="5">
        <v>11</v>
      </c>
      <c r="B14" s="6">
        <v>313.3</v>
      </c>
      <c r="C14" s="7">
        <f>E20</f>
        <v>91523</v>
      </c>
      <c r="D14" s="10">
        <f t="shared" si="0"/>
        <v>28674155.900000002</v>
      </c>
      <c r="E14" s="11">
        <f t="shared" si="1"/>
        <v>28.674155900000002</v>
      </c>
    </row>
    <row r="15" spans="1:5" ht="15">
      <c r="A15" s="5">
        <v>12</v>
      </c>
      <c r="B15" s="6">
        <v>313.3</v>
      </c>
      <c r="C15" s="7">
        <f>E20</f>
        <v>91523</v>
      </c>
      <c r="D15" s="13">
        <f t="shared" si="0"/>
        <v>28674155.900000002</v>
      </c>
      <c r="E15" s="13">
        <f t="shared" si="1"/>
        <v>28.674155900000002</v>
      </c>
    </row>
    <row r="16" spans="2:5" ht="15">
      <c r="B16" s="14"/>
      <c r="C16" s="14"/>
      <c r="D16" s="14"/>
      <c r="E16" s="14"/>
    </row>
    <row r="17" spans="1:5" ht="15">
      <c r="A17" s="5" t="s">
        <v>14</v>
      </c>
      <c r="B17" s="14">
        <f>SUM(B4:B16)</f>
        <v>3759.600000000001</v>
      </c>
      <c r="C17" s="14"/>
      <c r="D17" s="14"/>
      <c r="E17" s="14">
        <f>SUM(E4:E16)</f>
        <v>344.08987080000014</v>
      </c>
    </row>
    <row r="18" ht="15">
      <c r="B18" t="s">
        <v>0</v>
      </c>
    </row>
    <row r="19" spans="2:4" s="3" customFormat="1" ht="15">
      <c r="B19" s="3" t="s">
        <v>3</v>
      </c>
      <c r="D19" s="3" t="s">
        <v>10</v>
      </c>
    </row>
    <row r="20" spans="1:5" ht="15">
      <c r="A20" s="5" t="s">
        <v>4</v>
      </c>
      <c r="B20" s="15">
        <v>138500</v>
      </c>
      <c r="E20" s="1">
        <v>91523</v>
      </c>
    </row>
    <row r="21" spans="1:2" ht="15">
      <c r="A21" s="5" t="s">
        <v>5</v>
      </c>
      <c r="B21" s="16">
        <v>145850</v>
      </c>
    </row>
    <row r="22" spans="1:2" ht="15">
      <c r="A22" s="5" t="s">
        <v>6</v>
      </c>
      <c r="B22" s="16">
        <v>153200</v>
      </c>
    </row>
    <row r="23" spans="1:2" ht="15">
      <c r="A23" s="19" t="s">
        <v>20</v>
      </c>
      <c r="B23" s="17">
        <v>91523</v>
      </c>
    </row>
    <row r="24" ht="15">
      <c r="A24" s="14" t="s">
        <v>0</v>
      </c>
    </row>
    <row r="25" ht="15">
      <c r="A25" t="s">
        <v>18</v>
      </c>
    </row>
    <row r="27" spans="1:2" ht="15">
      <c r="A27" s="5">
        <v>1</v>
      </c>
      <c r="B27" t="s">
        <v>16</v>
      </c>
    </row>
    <row r="28" spans="1:2" ht="15">
      <c r="A28" s="5">
        <v>2</v>
      </c>
      <c r="B28" t="s">
        <v>19</v>
      </c>
    </row>
    <row r="29" ht="15">
      <c r="A29" s="5" t="s">
        <v>0</v>
      </c>
    </row>
    <row r="30" ht="15">
      <c r="B30" t="s">
        <v>0</v>
      </c>
    </row>
    <row r="32" ht="15">
      <c r="A32" s="3" t="s">
        <v>11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Williamson</dc:creator>
  <cp:keywords/>
  <dc:description/>
  <cp:lastModifiedBy>J R Richardson</cp:lastModifiedBy>
  <cp:lastPrinted>2011-11-14T15:17:09Z</cp:lastPrinted>
  <dcterms:created xsi:type="dcterms:W3CDTF">2010-01-22T14:20:58Z</dcterms:created>
  <dcterms:modified xsi:type="dcterms:W3CDTF">2011-11-14T15:17:15Z</dcterms:modified>
  <cp:category/>
  <cp:version/>
  <cp:contentType/>
  <cp:contentStatus/>
</cp:coreProperties>
</file>